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'Лист3'!$A$1:$N$28</definedName>
  </definedNames>
  <calcPr fullCalcOnLoad="1"/>
</workbook>
</file>

<file path=xl/sharedStrings.xml><?xml version="1.0" encoding="utf-8"?>
<sst xmlns="http://schemas.openxmlformats.org/spreadsheetml/2006/main" count="44" uniqueCount="41">
  <si>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</si>
  <si>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</si>
  <si>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</si>
  <si>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</si>
  <si>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</si>
  <si>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</si>
  <si>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</si>
  <si>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</si>
  <si>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</si>
  <si>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</si>
  <si>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</si>
  <si>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</si>
  <si>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</si>
  <si>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</si>
  <si>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</si>
  <si>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</si>
  <si>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</si>
  <si>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средняя цена за единицу товара, руб.</t>
  </si>
  <si>
    <t>УТВЕРЖДАЮ: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</si>
  <si>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22.05.2014 г.</t>
  </si>
  <si>
    <t>м²</t>
  </si>
  <si>
    <t>Поставщик №1  Исх 701 от 16.05.2014г. Вх.985 от 20.05.14г.</t>
  </si>
  <si>
    <t>Поставщик №2  Исх 700 от 16.05.2014г. Вх. 984 от 20.05.14г.</t>
  </si>
  <si>
    <t>Поставщик №3  Исх 699 от 16.05.2014г. Вх. 986 от 20.05.14г.</t>
  </si>
  <si>
    <t>Поставщик №4  Исх 698 от 16.05.2014г. Вх. 988 от 20.05.14г.</t>
  </si>
  <si>
    <t>Разборка плинтусов</t>
  </si>
  <si>
    <t>м</t>
  </si>
  <si>
    <t>из деревянных  и пластмассовых материалов</t>
  </si>
  <si>
    <t>Разборка покрытий полов</t>
  </si>
  <si>
    <t xml:space="preserve">из линолеума и релина </t>
  </si>
  <si>
    <t>т</t>
  </si>
  <si>
    <t xml:space="preserve">Очистка помещений </t>
  </si>
  <si>
    <t>от строительного мусора</t>
  </si>
  <si>
    <t>Устройство покрытий</t>
  </si>
  <si>
    <t xml:space="preserve"> из линолеума на клее бустилат</t>
  </si>
  <si>
    <t xml:space="preserve">Устройство плинтусов  </t>
  </si>
  <si>
    <t>поливинилхлоридных на клее КН -2</t>
  </si>
  <si>
    <t xml:space="preserve">Перевозка грузов </t>
  </si>
  <si>
    <t>автотранспортом, 1класса дорог, расстояние перевозки 10 км: класс груза1</t>
  </si>
  <si>
    <t>Поставщик №5  Исх 697 от 16.05.2014г. Вх. 987 от 20.05.14г.</t>
  </si>
  <si>
    <t xml:space="preserve">   "Работы по замене линолеума в дошкольных группах"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</si>
</sst>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22</xdr:row>
      <xdr:rowOff>57150</xdr:rowOff>
    </xdr:from>
    <xdr:to>
      <xdr:col>2</xdr:col>
      <xdr:colOff>542925</xdr:colOff>
      <xdr:row>24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458200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3">
      <selection activeCell="A4" sqref="A4:N4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3" width="8.140625" style="0" customWidth="1"/>
    <col min="4" max="4" width="12.28125" style="0" customWidth="1"/>
    <col min="5" max="5" width="38.28125" style="0" customWidth="1"/>
    <col min="6" max="6" width="13.140625" style="0" customWidth="1"/>
    <col min="7" max="7" width="11.00390625" style="0" customWidth="1"/>
    <col min="8" max="11" width="11.7109375" style="0" customWidth="1"/>
    <col min="12" max="13" width="14.140625" style="0" customWidth="1"/>
    <col min="14" max="15" width="19.57421875" style="0" customWidth="1"/>
    <col min="16" max="16" width="9.140625" style="0" customWidth="1"/>
  </cols>
  <sheetData>
    <row r="1" spans="11:15" ht="77.25" customHeight="1">
      <c r="K1" s="44" t="s">
        <v>18</v>
      </c>
      <c r="L1" s="44"/>
      <c r="M1" s="44"/>
      <c r="N1" s="44"/>
      <c r="O1" s="12"/>
    </row>
    <row r="3" spans="1:15" ht="19.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6"/>
    </row>
    <row r="4" spans="1:15" ht="17.25" customHeight="1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7"/>
    </row>
    <row r="5" spans="1:15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5.75">
      <c r="A6" s="24" t="s">
        <v>19</v>
      </c>
      <c r="B6" s="24"/>
      <c r="C6" s="24"/>
      <c r="D6" s="24"/>
      <c r="E6" s="24"/>
      <c r="F6" s="24"/>
      <c r="G6" s="24"/>
      <c r="H6" s="24"/>
      <c r="I6" s="10"/>
      <c r="J6" s="10"/>
      <c r="K6" s="10"/>
      <c r="L6" s="10"/>
      <c r="M6" s="10"/>
      <c r="N6" s="10"/>
      <c r="O6" s="10"/>
      <c r="P6" s="10"/>
    </row>
    <row r="7" spans="1:16" ht="15.75" customHeight="1">
      <c r="A7" s="45" t="s">
        <v>12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15"/>
      <c r="P7" s="11"/>
    </row>
    <row r="8" spans="1:16" ht="32.25" customHeight="1">
      <c r="A8" s="44" t="s">
        <v>11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2"/>
      <c r="P8" s="11"/>
    </row>
    <row r="9" spans="1:16" ht="15.75">
      <c r="A9" s="45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5"/>
      <c r="P9" s="11"/>
    </row>
    <row r="11" spans="1:15" ht="27" customHeight="1">
      <c r="A11" s="46" t="s">
        <v>6</v>
      </c>
      <c r="B11" s="46" t="s">
        <v>0</v>
      </c>
      <c r="C11" s="47" t="s">
        <v>7</v>
      </c>
      <c r="D11" s="46" t="s">
        <v>5</v>
      </c>
      <c r="E11" s="46" t="s">
        <v>1</v>
      </c>
      <c r="F11" s="46" t="s">
        <v>4</v>
      </c>
      <c r="G11" s="49" t="s">
        <v>2</v>
      </c>
      <c r="H11" s="49"/>
      <c r="I11" s="49"/>
      <c r="J11" s="49"/>
      <c r="K11" s="49"/>
      <c r="L11" s="46" t="s">
        <v>3</v>
      </c>
      <c r="M11" s="47" t="s">
        <v>17</v>
      </c>
      <c r="N11" s="46" t="s">
        <v>10</v>
      </c>
      <c r="O11" s="18"/>
    </row>
    <row r="12" spans="1:15" ht="113.25" customHeight="1">
      <c r="A12" s="46"/>
      <c r="B12" s="46"/>
      <c r="C12" s="48"/>
      <c r="D12" s="46"/>
      <c r="E12" s="46"/>
      <c r="F12" s="46"/>
      <c r="G12" s="25" t="s">
        <v>21</v>
      </c>
      <c r="H12" s="25" t="s">
        <v>22</v>
      </c>
      <c r="I12" s="25" t="s">
        <v>23</v>
      </c>
      <c r="J12" s="25" t="s">
        <v>24</v>
      </c>
      <c r="K12" s="25" t="s">
        <v>39</v>
      </c>
      <c r="L12" s="46"/>
      <c r="M12" s="48"/>
      <c r="N12" s="46"/>
      <c r="O12" s="18"/>
    </row>
    <row r="13" spans="1:15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2">
        <v>12</v>
      </c>
      <c r="M13" s="2">
        <v>13</v>
      </c>
      <c r="N13" s="1">
        <v>14</v>
      </c>
      <c r="O13" s="18"/>
    </row>
    <row r="14" spans="1:15" ht="31.5">
      <c r="A14" s="1">
        <v>1</v>
      </c>
      <c r="B14" s="2" t="s">
        <v>25</v>
      </c>
      <c r="C14" s="1" t="s">
        <v>26</v>
      </c>
      <c r="D14" s="2">
        <v>137</v>
      </c>
      <c r="E14" s="1" t="s">
        <v>27</v>
      </c>
      <c r="F14" s="2">
        <v>5</v>
      </c>
      <c r="G14" s="3">
        <v>44.68</v>
      </c>
      <c r="H14" s="5">
        <v>45.99</v>
      </c>
      <c r="I14" s="3">
        <v>45.26</v>
      </c>
      <c r="J14" s="5">
        <v>44.68</v>
      </c>
      <c r="K14" s="3">
        <v>46.03</v>
      </c>
      <c r="L14" s="4">
        <f aca="true" t="shared" si="0" ref="L14:L19">STDEVA(G14:K14)/(SUM(G14:K14)/COUNTIF(G14:K14,"&gt;0"))</f>
        <v>0.014698104792409085</v>
      </c>
      <c r="M14" s="21">
        <v>45.32</v>
      </c>
      <c r="N14" s="3">
        <v>6208.84</v>
      </c>
      <c r="O14" s="18"/>
    </row>
    <row r="15" spans="1:15" ht="35.25" customHeight="1">
      <c r="A15" s="1">
        <v>2</v>
      </c>
      <c r="B15" s="2" t="s">
        <v>28</v>
      </c>
      <c r="C15" s="2" t="s">
        <v>20</v>
      </c>
      <c r="D15" s="2">
        <v>212</v>
      </c>
      <c r="E15" s="27" t="s">
        <v>29</v>
      </c>
      <c r="F15" s="2">
        <v>5</v>
      </c>
      <c r="G15" s="3">
        <v>145.35</v>
      </c>
      <c r="H15" s="5">
        <v>154.8</v>
      </c>
      <c r="I15" s="3">
        <v>150.06</v>
      </c>
      <c r="J15" s="5">
        <v>145.35</v>
      </c>
      <c r="K15" s="3">
        <v>144.58</v>
      </c>
      <c r="L15" s="4">
        <f t="shared" si="0"/>
        <v>0.029489246922399223</v>
      </c>
      <c r="M15" s="21">
        <v>148.03</v>
      </c>
      <c r="N15" s="3">
        <v>31382.36</v>
      </c>
      <c r="O15" s="18"/>
    </row>
    <row r="16" spans="1:15" ht="31.5">
      <c r="A16" s="1">
        <v>3</v>
      </c>
      <c r="B16" s="2" t="s">
        <v>33</v>
      </c>
      <c r="C16" s="2" t="s">
        <v>20</v>
      </c>
      <c r="D16" s="2">
        <v>212</v>
      </c>
      <c r="E16" s="26" t="s">
        <v>34</v>
      </c>
      <c r="F16" s="2">
        <v>5</v>
      </c>
      <c r="G16" s="3">
        <v>540.38</v>
      </c>
      <c r="H16" s="5">
        <v>597.64</v>
      </c>
      <c r="I16" s="3">
        <v>503.3</v>
      </c>
      <c r="J16" s="5">
        <v>587.55</v>
      </c>
      <c r="K16" s="3">
        <v>316.08</v>
      </c>
      <c r="L16" s="4">
        <f t="shared" si="0"/>
        <v>0.22457206372251606</v>
      </c>
      <c r="M16" s="21">
        <v>508.99</v>
      </c>
      <c r="N16" s="3">
        <v>107905.88</v>
      </c>
      <c r="O16" s="18"/>
    </row>
    <row r="17" spans="1:15" ht="40.5" customHeight="1">
      <c r="A17" s="1">
        <v>4</v>
      </c>
      <c r="B17" s="2" t="s">
        <v>35</v>
      </c>
      <c r="C17" s="1" t="s">
        <v>26</v>
      </c>
      <c r="D17" s="2">
        <v>137</v>
      </c>
      <c r="E17" s="28" t="s">
        <v>36</v>
      </c>
      <c r="F17" s="2">
        <v>5</v>
      </c>
      <c r="G17" s="3">
        <v>80.16</v>
      </c>
      <c r="H17" s="5">
        <v>81.75</v>
      </c>
      <c r="I17" s="3">
        <v>81.75</v>
      </c>
      <c r="J17" s="5">
        <v>87.46</v>
      </c>
      <c r="K17" s="3">
        <v>83.02</v>
      </c>
      <c r="L17" s="4">
        <f t="shared" si="0"/>
        <v>0.03357497078522364</v>
      </c>
      <c r="M17" s="21">
        <v>82.82</v>
      </c>
      <c r="N17" s="3">
        <v>11346.34</v>
      </c>
      <c r="O17" s="18"/>
    </row>
    <row r="18" spans="1:15" ht="48" customHeight="1">
      <c r="A18" s="23">
        <v>5</v>
      </c>
      <c r="B18" s="2" t="s">
        <v>37</v>
      </c>
      <c r="C18" s="30" t="s">
        <v>30</v>
      </c>
      <c r="D18" s="31">
        <v>0.5</v>
      </c>
      <c r="E18" s="29" t="s">
        <v>38</v>
      </c>
      <c r="F18" s="30">
        <v>5</v>
      </c>
      <c r="G18" s="32">
        <v>2000</v>
      </c>
      <c r="H18" s="32">
        <v>1500</v>
      </c>
      <c r="I18" s="32">
        <v>1500</v>
      </c>
      <c r="J18" s="32">
        <v>2500</v>
      </c>
      <c r="K18" s="32">
        <v>1500</v>
      </c>
      <c r="L18" s="33">
        <f t="shared" si="0"/>
        <v>0.24845199749997662</v>
      </c>
      <c r="M18" s="34">
        <f>N18/D18</f>
        <v>1800</v>
      </c>
      <c r="N18" s="32">
        <f>D18/F18*(SUM(G18:K18))</f>
        <v>900</v>
      </c>
      <c r="O18" s="18"/>
    </row>
    <row r="19" spans="1:17" ht="45" customHeight="1">
      <c r="A19" s="36">
        <v>6</v>
      </c>
      <c r="B19" s="35" t="s">
        <v>31</v>
      </c>
      <c r="C19" s="38" t="s">
        <v>30</v>
      </c>
      <c r="D19" s="37">
        <v>0.5</v>
      </c>
      <c r="E19" s="38" t="s">
        <v>32</v>
      </c>
      <c r="F19" s="30">
        <v>5</v>
      </c>
      <c r="G19" s="39">
        <v>456</v>
      </c>
      <c r="H19" s="39">
        <v>500</v>
      </c>
      <c r="I19" s="39">
        <v>500</v>
      </c>
      <c r="J19" s="39">
        <v>600</v>
      </c>
      <c r="K19" s="39">
        <v>500</v>
      </c>
      <c r="L19" s="33">
        <f t="shared" si="0"/>
        <v>0.10401295167265974</v>
      </c>
      <c r="M19" s="34">
        <f>N19/D19</f>
        <v>511.20000000000005</v>
      </c>
      <c r="N19" s="32">
        <f>D19/F19*(SUM(G19:K19))</f>
        <v>255.60000000000002</v>
      </c>
      <c r="O19" s="19"/>
      <c r="Q19" s="22"/>
    </row>
    <row r="20" spans="1:15" ht="15.75">
      <c r="A20" s="41" t="s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14"/>
      <c r="N20" s="6">
        <f>SUM(N14:N19)</f>
        <v>157999.02000000002</v>
      </c>
      <c r="O20" s="20"/>
    </row>
    <row r="22" spans="1:2" ht="15.75">
      <c r="A22" s="8" t="s">
        <v>8</v>
      </c>
      <c r="B22" s="8"/>
    </row>
    <row r="26" spans="1:15" ht="106.5" customHeight="1">
      <c r="A26" s="40" t="s">
        <v>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13"/>
    </row>
    <row r="28" ht="15.75">
      <c r="A28" s="8" t="s">
        <v>16</v>
      </c>
    </row>
    <row r="35" ht="12.75">
      <c r="P35" s="7"/>
    </row>
  </sheetData>
  <sheetProtection/>
  <mergeCells count="18">
    <mergeCell ref="M11:M12"/>
    <mergeCell ref="K1:N1"/>
    <mergeCell ref="D11:D12"/>
    <mergeCell ref="B11:B12"/>
    <mergeCell ref="E11:E12"/>
    <mergeCell ref="G11:K11"/>
    <mergeCell ref="A3:N3"/>
    <mergeCell ref="A4:N4"/>
    <mergeCell ref="A26:N26"/>
    <mergeCell ref="A20:L20"/>
    <mergeCell ref="A8:N8"/>
    <mergeCell ref="A7:N7"/>
    <mergeCell ref="A11:A12"/>
    <mergeCell ref="C11:C12"/>
    <mergeCell ref="N11:N12"/>
    <mergeCell ref="L11:L12"/>
    <mergeCell ref="A9:N9"/>
    <mergeCell ref="F11:F12"/>
  </mergeCells>
  <printOptions horizontalCentered="1"/>
  <pageMargins left="0.2362204724409449" right="0.2362204724409449" top="0.5511811023622047" bottom="0.5118110236220472" header="0.31496062992125984" footer="0.31496062992125984"/>
  <pageSetup horizontalDpi="600" verticalDpi="600" orientation="landscape" paperSize="9" scale="71" r:id="rId2"/>
  <rowBreaks count="1" manualBreakCount="1">
    <brk id="2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2014-05-28T02:42:21Z</cp:lastPrinted>
  <dcterms:created xsi:type="dcterms:W3CDTF">1996-10-08T23:32:33Z</dcterms:created>
  <dcterms:modified xsi:type="dcterms:W3CDTF">2014-05-29T08:27:43Z</dcterms:modified>
  <cp:category/>
  <cp:version/>
  <cp:contentType/>
  <cp:contentStatus/>
</cp:coreProperties>
</file>